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مستندات الموقع\"/>
    </mc:Choice>
  </mc:AlternateContent>
  <xr:revisionPtr revIDLastSave="0" documentId="8_{6E20A200-3DE6-44FD-8BB2-802164A63BD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E20" i="1"/>
  <c r="G20" i="1" s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E6" i="1"/>
  <c r="G6" i="1" s="1"/>
  <c r="E5" i="1"/>
  <c r="F33" i="1" s="1"/>
  <c r="G5" i="1" l="1"/>
  <c r="F13" i="1"/>
  <c r="F20" i="1"/>
  <c r="F9" i="1"/>
  <c r="F5" i="1"/>
  <c r="F7" i="1"/>
  <c r="F15" i="1"/>
  <c r="F22" i="1"/>
  <c r="F30" i="1"/>
  <c r="F28" i="1"/>
  <c r="F11" i="1"/>
  <c r="F19" i="1"/>
  <c r="F26" i="1"/>
  <c r="F34" i="1"/>
  <c r="F17" i="1"/>
  <c r="F24" i="1"/>
  <c r="F32" i="1"/>
  <c r="F6" i="1"/>
  <c r="F8" i="1"/>
  <c r="F10" i="1"/>
  <c r="F12" i="1"/>
  <c r="F14" i="1"/>
  <c r="F16" i="1"/>
  <c r="F18" i="1"/>
  <c r="F21" i="1"/>
  <c r="F23" i="1"/>
  <c r="F25" i="1"/>
  <c r="F27" i="1"/>
  <c r="F29" i="1"/>
  <c r="F31" i="1"/>
</calcChain>
</file>

<file path=xl/sharedStrings.xml><?xml version="1.0" encoding="utf-8"?>
<sst xmlns="http://schemas.openxmlformats.org/spreadsheetml/2006/main" count="37" uniqueCount="37">
  <si>
    <t>المجموعات السلعية والخدمات</t>
  </si>
  <si>
    <t>الأهمية النسبية للإنفاق الاستهلاكي على السلع والخدمات للمجموعات الرئيسية والفرعية بين مسحي ميزانيه الأسرة 2014/2005 م</t>
  </si>
  <si>
    <t>معدل النمو التراكمي بين المسحين %</t>
  </si>
  <si>
    <t>الإنفاق /2005</t>
  </si>
  <si>
    <t>الأهمية النسبية 2005</t>
  </si>
  <si>
    <t>الإنفاق/ 2014</t>
  </si>
  <si>
    <t>الأهمية النسبية 2014</t>
  </si>
  <si>
    <t>الإنفاق العام</t>
  </si>
  <si>
    <t>المجموعات السلعية</t>
  </si>
  <si>
    <t>الحبوب ومشتقاته</t>
  </si>
  <si>
    <t>البقوليات الجافة والمعلبة</t>
  </si>
  <si>
    <t>الخضروات الطازجة والمحقوظة</t>
  </si>
  <si>
    <t>الفواكه الطازجة والمحفوظة</t>
  </si>
  <si>
    <t>اللحوم</t>
  </si>
  <si>
    <t>الأسماك</t>
  </si>
  <si>
    <t>منتجات الألبان</t>
  </si>
  <si>
    <t>زيوت الطعام</t>
  </si>
  <si>
    <t>السكر ومنتجاته</t>
  </si>
  <si>
    <t>توابل ومنتجات طعام أخرى</t>
  </si>
  <si>
    <t>الشاي والبن والكوكا</t>
  </si>
  <si>
    <t>المياه المعدنية والمشروبات الغازية</t>
  </si>
  <si>
    <t>الانفاق على الوجبات والمشروبات المشتراه خارج المنزل</t>
  </si>
  <si>
    <t>المجموعات الخدمية (السلع غير الغذائية)</t>
  </si>
  <si>
    <t>السجائر والتبغ والقات</t>
  </si>
  <si>
    <t>الأقمشة والملابس الجاهزة</t>
  </si>
  <si>
    <t>الأحذية</t>
  </si>
  <si>
    <t>الايجار</t>
  </si>
  <si>
    <t>المياه</t>
  </si>
  <si>
    <t>الاصلاح والصيانة</t>
  </si>
  <si>
    <t>الكهرباء والغاز</t>
  </si>
  <si>
    <t>الأثاث والتجهيزات المنزلية</t>
  </si>
  <si>
    <t>الخدمات والرعاية الصحية</t>
  </si>
  <si>
    <t>النقل والاتصالات</t>
  </si>
  <si>
    <t>الثقافة والترفيه</t>
  </si>
  <si>
    <t>التعليم</t>
  </si>
  <si>
    <t xml:space="preserve">الفنادق والمطاعم </t>
  </si>
  <si>
    <t>سلع وخدمات متنوعة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</si>
</sst>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readingOrder="2"/>
    </xf>
    <xf numFmtId="3" fontId="2" fillId="0" borderId="1" xfId="0" applyNumberFormat="1" applyFont="1" applyBorder="1" applyAlignment="1">
      <alignment horizontal="right" vertical="center" readingOrder="1"/>
    </xf>
    <xf numFmtId="3" fontId="2" fillId="0" borderId="1" xfId="0" applyNumberFormat="1" applyFont="1" applyBorder="1" applyAlignment="1">
      <alignment horizontal="center" vertical="center" readingOrder="1"/>
    </xf>
    <xf numFmtId="1" fontId="4" fillId="0" borderId="1" xfId="0" applyNumberFormat="1" applyFont="1" applyBorder="1" applyAlignment="1">
      <alignment horizontal="center"/>
    </xf>
    <xf numFmtId="164" fontId="0" fillId="0" borderId="0" xfId="1" applyNumberFormat="1" applyFont="1"/>
    <xf numFmtId="0" fontId="2" fillId="2" borderId="1" xfId="0" applyFont="1" applyFill="1" applyBorder="1" applyAlignment="1">
      <alignment horizontal="center" vertical="center" readingOrder="2"/>
    </xf>
    <xf numFmtId="3" fontId="2" fillId="2" borderId="1" xfId="0" applyNumberFormat="1" applyFont="1" applyFill="1" applyBorder="1" applyAlignment="1">
      <alignment horizontal="right" vertical="center" readingOrder="1"/>
    </xf>
    <xf numFmtId="3" fontId="2" fillId="2" borderId="1" xfId="0" applyNumberFormat="1" applyFont="1" applyFill="1" applyBorder="1" applyAlignment="1">
      <alignment horizontal="center" vertical="center" readingOrder="1"/>
    </xf>
    <xf numFmtId="1" fontId="4" fillId="2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 readingOrder="1"/>
    </xf>
    <xf numFmtId="3" fontId="3" fillId="0" borderId="1" xfId="0" applyNumberFormat="1" applyFont="1" applyBorder="1" applyAlignment="1">
      <alignment horizontal="center" vertical="center" readingOrder="1"/>
    </xf>
    <xf numFmtId="1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5" fontId="3" fillId="0" borderId="1" xfId="0" applyNumberFormat="1" applyFont="1" applyBorder="1" applyAlignment="1">
      <alignment horizontal="right" vertical="center" readingOrder="1"/>
    </xf>
    <xf numFmtId="165" fontId="2" fillId="2" borderId="1" xfId="0" applyNumberFormat="1" applyFont="1" applyFill="1" applyBorder="1" applyAlignment="1">
      <alignment horizontal="right" vertical="center" readingOrder="1"/>
    </xf>
    <xf numFmtId="165" fontId="3" fillId="0" borderId="1" xfId="0" applyNumberFormat="1" applyFont="1" applyBorder="1" applyAlignment="1">
      <alignment horizontal="center" vertical="center" readingOrder="1"/>
    </xf>
    <xf numFmtId="165" fontId="2" fillId="2" borderId="1" xfId="0" applyNumberFormat="1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7"/>
  <sheetViews>
    <sheetView tabSelected="1" workbookViewId="0">
      <selection activeCell="B2" sqref="B2:B4"/>
    </sheetView>
  </sheetViews>
  <sheetFormatPr defaultRowHeight="14.5" x14ac:dyDescent="0.35"/>
  <cols>
    <col min="1" max="1" width="5.90625" customWidth="1"/>
    <col min="2" max="2" width="31.54296875" customWidth="1"/>
    <col min="3" max="3" width="18.36328125" customWidth="1"/>
    <col min="4" max="4" width="13.90625" customWidth="1"/>
    <col min="5" max="5" width="18.36328125" style="1" customWidth="1"/>
    <col min="6" max="6" width="12.08984375" style="1" customWidth="1"/>
    <col min="7" max="7" width="9"/>
    <col min="8" max="8" width="12" bestFit="1" customWidth="1"/>
    <col min="9" max="14" width="9.36328125" customWidth="1"/>
  </cols>
  <sheetData>
    <row r="1" spans="2:14" ht="15" thickBot="1" x14ac:dyDescent="0.4"/>
    <row r="2" spans="2:14" ht="39.65" customHeight="1" thickBot="1" x14ac:dyDescent="0.4">
      <c r="B2" s="19" t="s">
        <v>0</v>
      </c>
      <c r="C2" s="19" t="s">
        <v>1</v>
      </c>
      <c r="D2" s="19"/>
      <c r="E2" s="19"/>
      <c r="F2" s="19"/>
      <c r="G2" s="19" t="s">
        <v>2</v>
      </c>
    </row>
    <row r="3" spans="2:14" ht="24.65" customHeight="1" thickBot="1" x14ac:dyDescent="0.4">
      <c r="B3" s="19"/>
      <c r="C3" s="20" t="s">
        <v>3</v>
      </c>
      <c r="D3" s="19" t="s">
        <v>4</v>
      </c>
      <c r="E3" s="20" t="s">
        <v>5</v>
      </c>
      <c r="F3" s="19" t="s">
        <v>6</v>
      </c>
      <c r="G3" s="19"/>
    </row>
    <row r="4" spans="2:14" ht="15" thickBot="1" x14ac:dyDescent="0.4">
      <c r="B4" s="19"/>
      <c r="C4" s="20"/>
      <c r="D4" s="19"/>
      <c r="E4" s="20"/>
      <c r="F4" s="19"/>
      <c r="G4" s="19"/>
    </row>
    <row r="5" spans="2:14" ht="15" thickBot="1" x14ac:dyDescent="0.4">
      <c r="B5" s="2" t="s">
        <v>7</v>
      </c>
      <c r="C5" s="3">
        <v>2058536838223</v>
      </c>
      <c r="D5" s="15">
        <v>1</v>
      </c>
      <c r="E5" s="4">
        <f>E6+E20</f>
        <v>6208699919375</v>
      </c>
      <c r="F5" s="17">
        <f>E5/E5</f>
        <v>1</v>
      </c>
      <c r="G5" s="5">
        <f>E5/C5*100-100</f>
        <v>201.60742349087923</v>
      </c>
      <c r="I5" s="6"/>
      <c r="J5" s="6"/>
      <c r="K5" s="6"/>
      <c r="L5" s="6"/>
      <c r="M5" s="6"/>
      <c r="N5" s="6"/>
    </row>
    <row r="6" spans="2:14" ht="15" thickBot="1" x14ac:dyDescent="0.4">
      <c r="B6" s="7" t="s">
        <v>8</v>
      </c>
      <c r="C6" s="8">
        <v>922494784850</v>
      </c>
      <c r="D6" s="16">
        <v>0.44800000000000001</v>
      </c>
      <c r="E6" s="9">
        <f>SUM(E7:E19)</f>
        <v>3019177221897</v>
      </c>
      <c r="F6" s="18">
        <f>E6/E5</f>
        <v>0.4862817113249896</v>
      </c>
      <c r="G6" s="10">
        <f t="shared" ref="G6:G34" si="0">E6/C6*100-100</f>
        <v>227.28393390190558</v>
      </c>
    </row>
    <row r="7" spans="2:14" ht="15" thickBot="1" x14ac:dyDescent="0.4">
      <c r="B7" s="2" t="s">
        <v>9</v>
      </c>
      <c r="C7" s="11">
        <v>223652582736</v>
      </c>
      <c r="D7" s="15">
        <v>0.109</v>
      </c>
      <c r="E7" s="12">
        <v>720847796483</v>
      </c>
      <c r="F7" s="17">
        <f>E7/E$5</f>
        <v>0.11610285661149561</v>
      </c>
      <c r="G7" s="13">
        <f t="shared" si="0"/>
        <v>222.30694037362866</v>
      </c>
    </row>
    <row r="8" spans="2:14" ht="15" thickBot="1" x14ac:dyDescent="0.4">
      <c r="B8" s="2" t="s">
        <v>10</v>
      </c>
      <c r="C8" s="11">
        <v>19878728576</v>
      </c>
      <c r="D8" s="15">
        <v>0.01</v>
      </c>
      <c r="E8" s="12">
        <v>87411513352</v>
      </c>
      <c r="F8" s="17">
        <f t="shared" ref="F8:F19" si="1">E8/E$5</f>
        <v>1.4078875527422704E-2</v>
      </c>
      <c r="G8" s="13">
        <f t="shared" si="0"/>
        <v>339.72386371598088</v>
      </c>
    </row>
    <row r="9" spans="2:14" ht="15" thickBot="1" x14ac:dyDescent="0.4">
      <c r="B9" s="2" t="s">
        <v>11</v>
      </c>
      <c r="C9" s="11">
        <v>74697987056</v>
      </c>
      <c r="D9" s="15">
        <v>3.5999999999999997E-2</v>
      </c>
      <c r="E9" s="12">
        <v>513736061399</v>
      </c>
      <c r="F9" s="17">
        <f t="shared" si="1"/>
        <v>8.2744546856874879E-2</v>
      </c>
      <c r="G9" s="13">
        <f t="shared" si="0"/>
        <v>587.75087742840981</v>
      </c>
    </row>
    <row r="10" spans="2:14" ht="15" thickBot="1" x14ac:dyDescent="0.4">
      <c r="B10" s="2" t="s">
        <v>12</v>
      </c>
      <c r="C10" s="11">
        <v>46661840396</v>
      </c>
      <c r="D10" s="15">
        <v>2.3E-2</v>
      </c>
      <c r="E10" s="12">
        <v>111630595681</v>
      </c>
      <c r="F10" s="17">
        <f t="shared" si="1"/>
        <v>1.7979705434408775E-2</v>
      </c>
      <c r="G10" s="13">
        <f t="shared" si="0"/>
        <v>139.23316083042735</v>
      </c>
    </row>
    <row r="11" spans="2:14" ht="15" thickBot="1" x14ac:dyDescent="0.4">
      <c r="B11" s="2" t="s">
        <v>13</v>
      </c>
      <c r="C11" s="11">
        <v>167517491816</v>
      </c>
      <c r="D11" s="15">
        <v>8.1000000000000003E-2</v>
      </c>
      <c r="E11" s="12">
        <v>377396542625</v>
      </c>
      <c r="F11" s="17">
        <f t="shared" si="1"/>
        <v>6.0785115648332173E-2</v>
      </c>
      <c r="G11" s="13">
        <f t="shared" si="0"/>
        <v>125.28784220308745</v>
      </c>
    </row>
    <row r="12" spans="2:14" ht="15" thickBot="1" x14ac:dyDescent="0.4">
      <c r="B12" s="2" t="s">
        <v>14</v>
      </c>
      <c r="C12" s="11">
        <v>31055714624</v>
      </c>
      <c r="D12" s="15">
        <v>1.4999999999999999E-2</v>
      </c>
      <c r="E12" s="12">
        <v>146285852457</v>
      </c>
      <c r="F12" s="17">
        <f t="shared" si="1"/>
        <v>2.356143063066992E-2</v>
      </c>
      <c r="G12" s="13">
        <f t="shared" si="0"/>
        <v>371.0432660401562</v>
      </c>
    </row>
    <row r="13" spans="2:14" ht="15" thickBot="1" x14ac:dyDescent="0.4">
      <c r="B13" s="2" t="s">
        <v>15</v>
      </c>
      <c r="C13" s="11">
        <v>144206420768</v>
      </c>
      <c r="D13" s="15">
        <v>7.0000000000000007E-2</v>
      </c>
      <c r="E13" s="12">
        <v>424584959151</v>
      </c>
      <c r="F13" s="17">
        <f t="shared" si="1"/>
        <v>6.8385485635411566E-2</v>
      </c>
      <c r="G13" s="13">
        <f t="shared" si="0"/>
        <v>194.42860927397567</v>
      </c>
    </row>
    <row r="14" spans="2:14" ht="15" thickBot="1" x14ac:dyDescent="0.4">
      <c r="B14" s="2" t="s">
        <v>16</v>
      </c>
      <c r="C14" s="11">
        <v>23105194068</v>
      </c>
      <c r="D14" s="15">
        <v>1.0999999999999999E-2</v>
      </c>
      <c r="E14" s="12">
        <v>115107931838</v>
      </c>
      <c r="F14" s="17">
        <f t="shared" si="1"/>
        <v>1.8539780200810117E-2</v>
      </c>
      <c r="G14" s="13">
        <f t="shared" si="0"/>
        <v>398.19071633516819</v>
      </c>
    </row>
    <row r="15" spans="2:14" ht="15" thickBot="1" x14ac:dyDescent="0.4">
      <c r="B15" s="2" t="s">
        <v>17</v>
      </c>
      <c r="C15" s="11">
        <v>37657214624</v>
      </c>
      <c r="D15" s="15">
        <v>1.7999999999999999E-2</v>
      </c>
      <c r="E15" s="12">
        <v>149517617778</v>
      </c>
      <c r="F15" s="17">
        <f t="shared" si="1"/>
        <v>2.4081952698569335E-2</v>
      </c>
      <c r="G15" s="13">
        <f t="shared" si="0"/>
        <v>297.04906289778592</v>
      </c>
    </row>
    <row r="16" spans="2:14" ht="15" thickBot="1" x14ac:dyDescent="0.4">
      <c r="B16" s="2" t="s">
        <v>18</v>
      </c>
      <c r="C16" s="11">
        <v>13272550936</v>
      </c>
      <c r="D16" s="15">
        <v>6.0000000000000001E-3</v>
      </c>
      <c r="E16" s="12">
        <v>121259932648</v>
      </c>
      <c r="F16" s="17">
        <f t="shared" si="1"/>
        <v>1.9530647997593457E-2</v>
      </c>
      <c r="G16" s="13">
        <f t="shared" si="0"/>
        <v>813.61437023457802</v>
      </c>
    </row>
    <row r="17" spans="2:7" ht="15" thickBot="1" x14ac:dyDescent="0.4">
      <c r="B17" s="2" t="s">
        <v>19</v>
      </c>
      <c r="C17" s="11">
        <v>12258941970</v>
      </c>
      <c r="D17" s="15">
        <v>6.0000000000000001E-3</v>
      </c>
      <c r="E17" s="12">
        <v>38780238634.40509</v>
      </c>
      <c r="F17" s="17">
        <f t="shared" si="1"/>
        <v>6.2461125739684499E-3</v>
      </c>
      <c r="G17" s="13">
        <f t="shared" si="0"/>
        <v>216.34246029802432</v>
      </c>
    </row>
    <row r="18" spans="2:7" ht="15" thickBot="1" x14ac:dyDescent="0.4">
      <c r="B18" s="2" t="s">
        <v>20</v>
      </c>
      <c r="C18" s="11">
        <v>16211276448</v>
      </c>
      <c r="D18" s="15">
        <v>8.0000000000000002E-3</v>
      </c>
      <c r="E18" s="12">
        <v>54558205203.979477</v>
      </c>
      <c r="F18" s="17">
        <f t="shared" si="1"/>
        <v>8.7873799527215021E-3</v>
      </c>
      <c r="G18" s="13">
        <f t="shared" si="0"/>
        <v>236.54478337336832</v>
      </c>
    </row>
    <row r="19" spans="2:7" ht="15" thickBot="1" x14ac:dyDescent="0.4">
      <c r="B19" s="2" t="s">
        <v>21</v>
      </c>
      <c r="C19" s="11">
        <v>112318840832</v>
      </c>
      <c r="D19" s="15">
        <v>5.5E-2</v>
      </c>
      <c r="E19" s="12">
        <v>158059974646.61523</v>
      </c>
      <c r="F19" s="17">
        <f t="shared" si="1"/>
        <v>2.5457821556711082E-2</v>
      </c>
      <c r="G19" s="13">
        <f t="shared" si="0"/>
        <v>40.724364207989083</v>
      </c>
    </row>
    <row r="20" spans="2:7" ht="15" thickBot="1" x14ac:dyDescent="0.4">
      <c r="B20" s="7" t="s">
        <v>22</v>
      </c>
      <c r="C20" s="8">
        <v>1136042053373</v>
      </c>
      <c r="D20" s="16">
        <v>0.55200000000000005</v>
      </c>
      <c r="E20" s="9">
        <f>SUM(E21:E34)</f>
        <v>3189522697478</v>
      </c>
      <c r="F20" s="18">
        <f>E20/E5</f>
        <v>0.51371828867501035</v>
      </c>
      <c r="G20" s="10">
        <f t="shared" si="0"/>
        <v>180.75744977996646</v>
      </c>
    </row>
    <row r="21" spans="2:7" ht="15" thickBot="1" x14ac:dyDescent="0.4">
      <c r="B21" s="2" t="s">
        <v>23</v>
      </c>
      <c r="C21" s="11">
        <v>221391129856</v>
      </c>
      <c r="D21" s="15">
        <v>0.108</v>
      </c>
      <c r="E21" s="12">
        <v>753581582817</v>
      </c>
      <c r="F21" s="17">
        <f>E21/E$5</f>
        <v>0.12137510148708547</v>
      </c>
      <c r="G21" s="13">
        <f t="shared" si="0"/>
        <v>240.38472241735877</v>
      </c>
    </row>
    <row r="22" spans="2:7" ht="15" thickBot="1" x14ac:dyDescent="0.4">
      <c r="B22" s="2" t="s">
        <v>24</v>
      </c>
      <c r="C22" s="11">
        <v>96546866228</v>
      </c>
      <c r="D22" s="15">
        <v>4.7E-2</v>
      </c>
      <c r="E22" s="12">
        <v>237826117785</v>
      </c>
      <c r="F22" s="17">
        <f t="shared" ref="F22:F34" si="2">E22/E$5</f>
        <v>3.8305300767208089E-2</v>
      </c>
      <c r="G22" s="13">
        <f t="shared" si="0"/>
        <v>146.33230168585936</v>
      </c>
    </row>
    <row r="23" spans="2:7" ht="15" thickBot="1" x14ac:dyDescent="0.4">
      <c r="B23" s="2" t="s">
        <v>25</v>
      </c>
      <c r="C23" s="11">
        <v>25505271856</v>
      </c>
      <c r="D23" s="15">
        <v>1.2E-2</v>
      </c>
      <c r="E23" s="12">
        <v>65161274956</v>
      </c>
      <c r="F23" s="17">
        <f t="shared" si="2"/>
        <v>1.0495156119988398E-2</v>
      </c>
      <c r="G23" s="13">
        <f t="shared" si="0"/>
        <v>155.48159346778775</v>
      </c>
    </row>
    <row r="24" spans="2:7" ht="15" thickBot="1" x14ac:dyDescent="0.4">
      <c r="B24" s="2" t="s">
        <v>26</v>
      </c>
      <c r="C24" s="11">
        <v>199922298880</v>
      </c>
      <c r="D24" s="15">
        <v>9.7000000000000003E-2</v>
      </c>
      <c r="E24" s="12">
        <v>514051456018</v>
      </c>
      <c r="F24" s="17">
        <f t="shared" si="2"/>
        <v>8.2795345675161419E-2</v>
      </c>
      <c r="G24" s="13">
        <f t="shared" si="0"/>
        <v>157.12562275334318</v>
      </c>
    </row>
    <row r="25" spans="2:7" ht="15" thickBot="1" x14ac:dyDescent="0.4">
      <c r="B25" s="2" t="s">
        <v>27</v>
      </c>
      <c r="C25" s="11">
        <v>22559358976</v>
      </c>
      <c r="D25" s="15">
        <v>1.0999999999999999E-2</v>
      </c>
      <c r="E25" s="12">
        <v>91401776007</v>
      </c>
      <c r="F25" s="17">
        <f t="shared" si="2"/>
        <v>1.4721564448906556E-2</v>
      </c>
      <c r="G25" s="13">
        <f t="shared" si="0"/>
        <v>305.1612286689471</v>
      </c>
    </row>
    <row r="26" spans="2:7" ht="15" thickBot="1" x14ac:dyDescent="0.4">
      <c r="B26" s="2" t="s">
        <v>28</v>
      </c>
      <c r="C26" s="11">
        <v>25930931584</v>
      </c>
      <c r="D26" s="15">
        <v>1.2999999999999999E-2</v>
      </c>
      <c r="E26" s="12">
        <v>167793438820</v>
      </c>
      <c r="F26" s="17">
        <f t="shared" si="2"/>
        <v>2.702553529707246E-2</v>
      </c>
      <c r="G26" s="13">
        <f t="shared" si="0"/>
        <v>547.07832912386584</v>
      </c>
    </row>
    <row r="27" spans="2:7" ht="15" thickBot="1" x14ac:dyDescent="0.4">
      <c r="B27" s="2" t="s">
        <v>29</v>
      </c>
      <c r="C27" s="11">
        <v>71781366016</v>
      </c>
      <c r="D27" s="15">
        <v>3.5000000000000003E-2</v>
      </c>
      <c r="E27" s="12">
        <v>246664635810</v>
      </c>
      <c r="F27" s="17">
        <f t="shared" si="2"/>
        <v>3.9728870619153797E-2</v>
      </c>
      <c r="G27" s="13">
        <f t="shared" si="0"/>
        <v>243.63324286001841</v>
      </c>
    </row>
    <row r="28" spans="2:7" ht="15" thickBot="1" x14ac:dyDescent="0.4">
      <c r="B28" s="2" t="s">
        <v>30</v>
      </c>
      <c r="C28" s="11">
        <v>63691255817</v>
      </c>
      <c r="D28" s="15">
        <v>3.1E-2</v>
      </c>
      <c r="E28" s="12">
        <v>190540926874</v>
      </c>
      <c r="F28" s="17">
        <f t="shared" si="2"/>
        <v>3.0689343880092184E-2</v>
      </c>
      <c r="G28" s="13">
        <f t="shared" si="0"/>
        <v>199.16340073662388</v>
      </c>
    </row>
    <row r="29" spans="2:7" ht="15" thickBot="1" x14ac:dyDescent="0.4">
      <c r="B29" s="2" t="s">
        <v>31</v>
      </c>
      <c r="C29" s="11">
        <v>164426242160</v>
      </c>
      <c r="D29" s="15">
        <v>0.08</v>
      </c>
      <c r="E29" s="12">
        <v>403353621460</v>
      </c>
      <c r="F29" s="17">
        <f t="shared" si="2"/>
        <v>6.4965874772154181E-2</v>
      </c>
      <c r="G29" s="13">
        <f t="shared" si="0"/>
        <v>145.30976087594607</v>
      </c>
    </row>
    <row r="30" spans="2:7" ht="15" thickBot="1" x14ac:dyDescent="0.4">
      <c r="B30" s="2" t="s">
        <v>32</v>
      </c>
      <c r="C30" s="11">
        <v>136889993888</v>
      </c>
      <c r="D30" s="15">
        <v>6.6000000000000003E-2</v>
      </c>
      <c r="E30" s="12">
        <v>235460684535</v>
      </c>
      <c r="F30" s="17">
        <f t="shared" si="2"/>
        <v>3.7924313880948961E-2</v>
      </c>
      <c r="G30" s="13">
        <f t="shared" si="0"/>
        <v>72.007228466711808</v>
      </c>
    </row>
    <row r="31" spans="2:7" ht="15" thickBot="1" x14ac:dyDescent="0.4">
      <c r="B31" s="2" t="s">
        <v>33</v>
      </c>
      <c r="C31" s="11">
        <v>5726077090</v>
      </c>
      <c r="D31" s="15">
        <v>3.0000000000000001E-3</v>
      </c>
      <c r="E31" s="12">
        <v>9554855814</v>
      </c>
      <c r="F31" s="17">
        <f t="shared" si="2"/>
        <v>1.5389463072909863E-3</v>
      </c>
      <c r="G31" s="13">
        <f t="shared" si="0"/>
        <v>66.865651017632388</v>
      </c>
    </row>
    <row r="32" spans="2:7" ht="15" thickBot="1" x14ac:dyDescent="0.4">
      <c r="B32" s="2" t="s">
        <v>34</v>
      </c>
      <c r="C32" s="11">
        <v>37161503174</v>
      </c>
      <c r="D32" s="15">
        <v>1.7999999999999999E-2</v>
      </c>
      <c r="E32" s="12">
        <v>111738463810</v>
      </c>
      <c r="F32" s="17">
        <f t="shared" si="2"/>
        <v>1.7997079140724227E-2</v>
      </c>
      <c r="G32" s="13">
        <f t="shared" si="0"/>
        <v>200.68338002047687</v>
      </c>
    </row>
    <row r="33" spans="2:7" ht="15" thickBot="1" x14ac:dyDescent="0.4">
      <c r="B33" s="2" t="s">
        <v>35</v>
      </c>
      <c r="C33" s="11">
        <v>878673680</v>
      </c>
      <c r="D33" s="15">
        <v>0</v>
      </c>
      <c r="E33" s="12">
        <v>25189653814</v>
      </c>
      <c r="F33" s="17">
        <f t="shared" si="2"/>
        <v>4.0571543384457405E-3</v>
      </c>
      <c r="G33" s="13">
        <f t="shared" si="0"/>
        <v>2766.7814215170301</v>
      </c>
    </row>
    <row r="34" spans="2:7" ht="15" thickBot="1" x14ac:dyDescent="0.4">
      <c r="B34" s="2" t="s">
        <v>36</v>
      </c>
      <c r="C34" s="11">
        <v>63631084168</v>
      </c>
      <c r="D34" s="15">
        <v>3.1E-2</v>
      </c>
      <c r="E34" s="12">
        <v>137204208958</v>
      </c>
      <c r="F34" s="17">
        <f t="shared" si="2"/>
        <v>2.2098701940777916E-2</v>
      </c>
      <c r="G34" s="13">
        <f t="shared" si="0"/>
        <v>115.62450294851311</v>
      </c>
    </row>
    <row r="37" spans="2:7" x14ac:dyDescent="0.35">
      <c r="E37" s="14"/>
    </row>
  </sheetData>
  <mergeCells count="7">
    <mergeCell ref="B2:B4"/>
    <mergeCell ref="C2:F2"/>
    <mergeCell ref="G2:G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hamdi</dc:creator>
  <cp:lastModifiedBy>safa mautee</cp:lastModifiedBy>
  <dcterms:created xsi:type="dcterms:W3CDTF">2018-12-26T19:23:29Z</dcterms:created>
  <dcterms:modified xsi:type="dcterms:W3CDTF">2023-11-24T17:16:25Z</dcterms:modified>
</cp:coreProperties>
</file>